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ne Azevedo\Documents\Livro_Controle_STORG\Capitulo_06\"/>
    </mc:Choice>
  </mc:AlternateContent>
  <xr:revisionPtr revIDLastSave="0" documentId="13_ncr:1_{761B8CC6-3291-4BF9-AFDD-D923852F79F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ORCAMENTO" sheetId="4" r:id="rId1"/>
    <sheet name="PAYBAC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E2" i="2" s="1"/>
  <c r="D3" i="2" l="1"/>
  <c r="E3" i="2" s="1"/>
  <c r="D4" i="2" l="1"/>
  <c r="E4" i="2" s="1"/>
  <c r="D5" i="2" l="1"/>
  <c r="E5" i="2" s="1"/>
  <c r="D6" i="2" l="1"/>
  <c r="E6" i="2" s="1"/>
  <c r="D7" i="2" l="1"/>
  <c r="E7" i="2" s="1"/>
  <c r="D8" i="2" l="1"/>
  <c r="E8" i="2" s="1"/>
  <c r="D9" i="2" l="1"/>
  <c r="E9" i="2" s="1"/>
  <c r="D10" i="2" l="1"/>
  <c r="E10" i="2" s="1"/>
  <c r="D11" i="2" l="1"/>
  <c r="E11" i="2" s="1"/>
  <c r="D12" i="2" l="1"/>
  <c r="E12" i="2" s="1"/>
  <c r="D13" i="2" l="1"/>
  <c r="E13" i="2" s="1"/>
  <c r="D14" i="2" l="1"/>
  <c r="D15" i="2" s="1"/>
  <c r="E14" i="2" l="1"/>
</calcChain>
</file>

<file path=xl/sharedStrings.xml><?xml version="1.0" encoding="utf-8"?>
<sst xmlns="http://schemas.openxmlformats.org/spreadsheetml/2006/main" count="44" uniqueCount="29">
  <si>
    <t>(R$)</t>
  </si>
  <si>
    <t>-</t>
  </si>
  <si>
    <t>DESCRIÇÃO</t>
  </si>
  <si>
    <t>QTDE.</t>
  </si>
  <si>
    <t>Placa de sinalização de segurança</t>
  </si>
  <si>
    <t>Mensal</t>
  </si>
  <si>
    <t>Mês 0</t>
  </si>
  <si>
    <t>Total investimento inicial</t>
  </si>
  <si>
    <t>Palestra e capacitação para soldadores</t>
  </si>
  <si>
    <t>C</t>
  </si>
  <si>
    <t>Elemento filtrante</t>
  </si>
  <si>
    <t>MÊS</t>
  </si>
  <si>
    <t>PAYBACK</t>
  </si>
  <si>
    <t>Total Mensal</t>
  </si>
  <si>
    <t>FLUXO</t>
  </si>
  <si>
    <t xml:space="preserve">UNITÁRIO </t>
  </si>
  <si>
    <t>TOTAL</t>
  </si>
  <si>
    <t>(A) Máscara facial (12 soldadores)</t>
  </si>
  <si>
    <t>Máscara facial descartável PFF-2</t>
  </si>
  <si>
    <r>
      <t xml:space="preserve">Adicional Insalubridade (40% do Sal. Mín.) </t>
    </r>
    <r>
      <rPr>
        <vertAlign val="superscript"/>
        <sz val="11"/>
        <color rgb="FF984806"/>
        <rFont val="Arial"/>
        <family val="2"/>
      </rPr>
      <t>a</t>
    </r>
  </si>
  <si>
    <r>
      <t xml:space="preserve">Reflexo Insalubridade (13º Salário) </t>
    </r>
    <r>
      <rPr>
        <vertAlign val="superscript"/>
        <sz val="11"/>
        <color rgb="FF984806"/>
        <rFont val="Arial"/>
        <family val="2"/>
      </rPr>
      <t>b</t>
    </r>
  </si>
  <si>
    <r>
      <t xml:space="preserve">Reflexo Insalubridade (1/3 adiant. férias) </t>
    </r>
    <r>
      <rPr>
        <vertAlign val="superscript"/>
        <sz val="11"/>
        <color rgb="FF984806"/>
        <rFont val="Arial"/>
        <family val="2"/>
      </rPr>
      <t>c</t>
    </r>
  </si>
  <si>
    <r>
      <t xml:space="preserve">Reflexo Insalubridade (40% FGTS, rescisão) </t>
    </r>
    <r>
      <rPr>
        <vertAlign val="superscript"/>
        <sz val="11"/>
        <color rgb="FF984806"/>
        <rFont val="Arial"/>
        <family val="2"/>
      </rPr>
      <t>d</t>
    </r>
  </si>
  <si>
    <r>
      <t>(B) Respirador autônomo (12 soldador)</t>
    </r>
    <r>
      <rPr>
        <vertAlign val="superscript"/>
        <sz val="11"/>
        <color rgb="FF002060"/>
        <rFont val="Arial"/>
        <family val="2"/>
      </rPr>
      <t xml:space="preserve"> e</t>
    </r>
  </si>
  <si>
    <t>Máscara com filtro de luz e ajuste fluxo de ar</t>
  </si>
  <si>
    <r>
      <t xml:space="preserve">Sistema respiratório motorizado </t>
    </r>
    <r>
      <rPr>
        <vertAlign val="superscript"/>
        <sz val="11"/>
        <color rgb="FF002060"/>
        <rFont val="Arial"/>
        <family val="2"/>
      </rPr>
      <t>f</t>
    </r>
  </si>
  <si>
    <t>OPÇÃO (A)</t>
  </si>
  <si>
    <t>OPÇÃO (B)</t>
  </si>
  <si>
    <t>(A) -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</si>
</sst>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name val="Arial"/>
      <family val="2"/>
    </font>
    <font>
      <b/>
      <sz val="11"/>
      <color rgb="FFFFFFFF"/>
      <name val="Arial"/>
      <family val="2"/>
    </font>
    <font>
      <b/>
      <sz val="11"/>
      <color rgb="FF002060"/>
      <name val="Arial"/>
      <family val="2"/>
    </font>
    <font>
      <sz val="11"/>
      <color rgb="FF002060"/>
      <name val="Arial"/>
      <family val="2"/>
    </font>
    <font>
      <sz val="10"/>
      <name val="Times New Roman"/>
      <family val="1"/>
    </font>
    <font>
      <b/>
      <sz val="11"/>
      <color rgb="FF984806"/>
      <name val="Arial"/>
      <family val="2"/>
    </font>
    <font>
      <sz val="11"/>
      <color rgb="FF984806"/>
      <name val="Arial"/>
      <family val="2"/>
    </font>
    <font>
      <vertAlign val="superscript"/>
      <sz val="11"/>
      <color rgb="FF984806"/>
      <name val="Arial"/>
      <family val="2"/>
    </font>
    <font>
      <vertAlign val="superscript"/>
      <sz val="11"/>
      <color rgb="FF00206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rgb="FF37562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" fontId="0" fillId="0" borderId="0" xfId="0" applyNumberFormat="1"/>
    <xf numFmtId="4" fontId="0" fillId="0" borderId="0" xfId="0" applyNumberForma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top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right" vertical="center"/>
    </xf>
    <xf numFmtId="4" fontId="0" fillId="0" borderId="0" xfId="0" applyNumberFormat="1" applyAlignment="1">
      <alignment horizontal="right" vertical="center" indent="2"/>
    </xf>
    <xf numFmtId="4" fontId="3" fillId="0" borderId="0" xfId="0" applyNumberFormat="1" applyFont="1" applyAlignment="1">
      <alignment horizontal="right" vertical="center" indent="2"/>
    </xf>
    <xf numFmtId="4" fontId="1" fillId="0" borderId="0" xfId="0" applyNumberFormat="1" applyFont="1" applyAlignment="1">
      <alignment horizontal="right" vertical="center" indent="2"/>
    </xf>
    <xf numFmtId="4" fontId="12" fillId="0" borderId="0" xfId="0" applyNumberFormat="1" applyFont="1" applyAlignment="1">
      <alignment horizontal="right" indent="2"/>
    </xf>
    <xf numFmtId="4" fontId="1" fillId="0" borderId="0" xfId="0" applyNumberFormat="1" applyFont="1" applyAlignment="1">
      <alignment horizontal="right" indent="2"/>
    </xf>
    <xf numFmtId="4" fontId="0" fillId="0" borderId="0" xfId="0" applyNumberFormat="1" applyAlignment="1">
      <alignment horizontal="right" indent="2"/>
    </xf>
  </cellXfs>
  <cellStyles count="1">
    <cellStyle name="Normal" xfId="0" builtinId="0"/>
  </cellStyles>
  <dxfs count="6">
    <dxf>
      <numFmt numFmtId="4" formatCode="#,##0.00"/>
      <alignment horizontal="right" vertical="bottom" textRotation="0" wrapText="0" indent="2" justifyLastLine="0" shrinkToFit="0" readingOrder="0"/>
    </dxf>
    <dxf>
      <numFmt numFmtId="4" formatCode="#,##0.00"/>
      <alignment horizontal="right" vertical="center" textRotation="0" wrapText="0" indent="2" justifyLastLine="0" shrinkToFit="0" readingOrder="0"/>
    </dxf>
    <dxf>
      <numFmt numFmtId="4" formatCode="#,##0.00"/>
      <alignment horizontal="right" vertical="center" textRotation="0" wrapText="0" indent="2" justifyLastLine="0" shrinkToFit="0" readingOrder="0"/>
    </dxf>
    <dxf>
      <numFmt numFmtId="4" formatCode="#,##0.00"/>
      <alignment horizontal="right" vertical="center" textRotation="0" wrapText="0" indent="2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" displayName="Tabela2" ref="A1:E15" totalsRowShown="0" headerRowDxfId="5">
  <tableColumns count="5">
    <tableColumn id="1" xr3:uid="{00000000-0010-0000-0100-000001000000}" name="MÊS" dataDxfId="4"/>
    <tableColumn id="2" xr3:uid="{00000000-0010-0000-0100-000002000000}" name="OPÇÃO (A)" dataDxfId="3"/>
    <tableColumn id="3" xr3:uid="{00000000-0010-0000-0100-000003000000}" name="OPÇÃO (B)" dataDxfId="2"/>
    <tableColumn id="4" xr3:uid="{00000000-0010-0000-0100-000004000000}" name="(A) - (B)" dataDxfId="1"/>
    <tableColumn id="5" xr3:uid="{00000000-0010-0000-0100-000005000000}" name="PAYBACK" dataDxfId="0">
      <calculatedColumnFormula>D2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56793-7E45-4643-AA0F-8AFBC8238B2D}">
  <dimension ref="A1:E30"/>
  <sheetViews>
    <sheetView showGridLines="0" tabSelected="1" workbookViewId="0">
      <selection activeCell="H11" sqref="H11"/>
    </sheetView>
  </sheetViews>
  <sheetFormatPr defaultRowHeight="12.75" x14ac:dyDescent="0.2"/>
  <cols>
    <col min="1" max="1" width="45.5703125" bestFit="1" customWidth="1"/>
    <col min="2" max="2" width="14.85546875" bestFit="1" customWidth="1"/>
    <col min="3" max="3" width="10" customWidth="1"/>
    <col min="4" max="4" width="12.85546875" bestFit="1" customWidth="1"/>
    <col min="5" max="5" width="13.5703125" bestFit="1" customWidth="1"/>
    <col min="6" max="245" width="16.140625" customWidth="1"/>
  </cols>
  <sheetData>
    <row r="1" spans="1:5" ht="36.75" customHeight="1" x14ac:dyDescent="0.2">
      <c r="A1" s="7" t="s">
        <v>2</v>
      </c>
      <c r="B1" s="8" t="s">
        <v>14</v>
      </c>
      <c r="C1" s="7" t="s">
        <v>3</v>
      </c>
      <c r="D1" s="17" t="s">
        <v>15</v>
      </c>
      <c r="E1" s="17" t="s">
        <v>16</v>
      </c>
    </row>
    <row r="2" spans="1:5" ht="15" x14ac:dyDescent="0.2">
      <c r="A2" s="7"/>
      <c r="B2" s="8"/>
      <c r="C2" s="7"/>
      <c r="D2" s="18" t="s">
        <v>0</v>
      </c>
      <c r="E2" s="18" t="s">
        <v>0</v>
      </c>
    </row>
    <row r="3" spans="1:5" ht="15" x14ac:dyDescent="0.2">
      <c r="A3" s="9" t="s">
        <v>17</v>
      </c>
      <c r="B3" s="9"/>
      <c r="C3" s="10"/>
      <c r="D3" s="10"/>
      <c r="E3" s="10"/>
    </row>
    <row r="4" spans="1:5" ht="14.25" x14ac:dyDescent="0.2">
      <c r="A4" s="11" t="s">
        <v>18</v>
      </c>
      <c r="B4" s="11" t="s">
        <v>5</v>
      </c>
      <c r="C4" s="12">
        <v>2112</v>
      </c>
      <c r="D4" s="12">
        <v>7</v>
      </c>
      <c r="E4" s="13">
        <v>14784</v>
      </c>
    </row>
    <row r="5" spans="1:5" ht="16.5" x14ac:dyDescent="0.2">
      <c r="A5" s="10" t="s">
        <v>19</v>
      </c>
      <c r="B5" s="10" t="s">
        <v>5</v>
      </c>
      <c r="C5" s="14">
        <v>12</v>
      </c>
      <c r="D5" s="14">
        <v>374.8</v>
      </c>
      <c r="E5" s="15">
        <v>4497.6000000000004</v>
      </c>
    </row>
    <row r="6" spans="1:5" ht="16.5" x14ac:dyDescent="0.2">
      <c r="A6" s="11" t="s">
        <v>20</v>
      </c>
      <c r="B6" s="11" t="s">
        <v>5</v>
      </c>
      <c r="C6" s="12">
        <v>12</v>
      </c>
      <c r="D6" s="12">
        <v>31.23</v>
      </c>
      <c r="E6" s="12">
        <v>374.8</v>
      </c>
    </row>
    <row r="7" spans="1:5" ht="16.5" x14ac:dyDescent="0.2">
      <c r="A7" s="10" t="s">
        <v>21</v>
      </c>
      <c r="B7" s="10" t="s">
        <v>5</v>
      </c>
      <c r="C7" s="14">
        <v>12</v>
      </c>
      <c r="D7" s="14">
        <v>10.41</v>
      </c>
      <c r="E7" s="14">
        <v>124.93</v>
      </c>
    </row>
    <row r="8" spans="1:5" ht="16.5" x14ac:dyDescent="0.2">
      <c r="A8" s="11" t="s">
        <v>22</v>
      </c>
      <c r="B8" s="11" t="s">
        <v>5</v>
      </c>
      <c r="C8" s="12">
        <v>12</v>
      </c>
      <c r="D8" s="12">
        <v>166.58</v>
      </c>
      <c r="E8" s="13">
        <v>1998.93</v>
      </c>
    </row>
    <row r="9" spans="1:5" ht="14.25" x14ac:dyDescent="0.2">
      <c r="A9" s="10" t="s">
        <v>13</v>
      </c>
      <c r="B9" s="16"/>
      <c r="C9" s="10" t="s">
        <v>1</v>
      </c>
      <c r="D9" s="10" t="s">
        <v>1</v>
      </c>
      <c r="E9" s="15">
        <v>21780.27</v>
      </c>
    </row>
    <row r="10" spans="1:5" ht="16.5" x14ac:dyDescent="0.2">
      <c r="A10" s="21" t="s">
        <v>23</v>
      </c>
      <c r="B10" s="21"/>
      <c r="C10" s="22"/>
      <c r="D10" s="22"/>
      <c r="E10" s="22"/>
    </row>
    <row r="11" spans="1:5" ht="14.25" x14ac:dyDescent="0.2">
      <c r="A11" s="20" t="s">
        <v>24</v>
      </c>
      <c r="B11" s="20" t="s">
        <v>6</v>
      </c>
      <c r="C11" s="23">
        <v>14</v>
      </c>
      <c r="D11" s="24">
        <v>4300</v>
      </c>
      <c r="E11" s="24">
        <v>60200</v>
      </c>
    </row>
    <row r="12" spans="1:5" ht="16.5" x14ac:dyDescent="0.2">
      <c r="A12" s="22" t="s">
        <v>25</v>
      </c>
      <c r="B12" s="22" t="s">
        <v>6</v>
      </c>
      <c r="C12" s="25">
        <v>14</v>
      </c>
      <c r="D12" s="26">
        <v>11500</v>
      </c>
      <c r="E12" s="26">
        <v>161000</v>
      </c>
    </row>
    <row r="13" spans="1:5" ht="14.25" x14ac:dyDescent="0.2">
      <c r="A13" s="20" t="s">
        <v>4</v>
      </c>
      <c r="B13" s="20" t="s">
        <v>6</v>
      </c>
      <c r="C13" s="23">
        <v>2</v>
      </c>
      <c r="D13" s="23">
        <v>75</v>
      </c>
      <c r="E13" s="23">
        <v>150</v>
      </c>
    </row>
    <row r="14" spans="1:5" ht="15" x14ac:dyDescent="0.2">
      <c r="A14" s="21" t="s">
        <v>7</v>
      </c>
      <c r="B14" s="22" t="s">
        <v>6</v>
      </c>
      <c r="C14" s="27" t="s">
        <v>1</v>
      </c>
      <c r="D14" s="27" t="s">
        <v>1</v>
      </c>
      <c r="E14" s="28">
        <v>221350</v>
      </c>
    </row>
    <row r="15" spans="1:5" ht="14.25" x14ac:dyDescent="0.2">
      <c r="A15" s="20" t="s">
        <v>10</v>
      </c>
      <c r="B15" s="20" t="s">
        <v>5</v>
      </c>
      <c r="C15" s="23">
        <v>12</v>
      </c>
      <c r="D15" s="23">
        <v>10</v>
      </c>
      <c r="E15" s="23">
        <v>120</v>
      </c>
    </row>
    <row r="16" spans="1:5" ht="14.25" x14ac:dyDescent="0.2">
      <c r="A16" s="22" t="s">
        <v>8</v>
      </c>
      <c r="B16" s="22" t="s">
        <v>5</v>
      </c>
      <c r="C16" s="25">
        <v>1</v>
      </c>
      <c r="D16" s="25">
        <v>550</v>
      </c>
      <c r="E16" s="25">
        <v>550</v>
      </c>
    </row>
    <row r="17" spans="1:5" ht="15" x14ac:dyDescent="0.2">
      <c r="A17" s="19" t="s">
        <v>13</v>
      </c>
      <c r="B17" s="20"/>
      <c r="C17" s="29"/>
      <c r="D17" s="29"/>
      <c r="E17" s="30">
        <v>670</v>
      </c>
    </row>
    <row r="30" spans="1:5" x14ac:dyDescent="0.2">
      <c r="A30" s="3" t="s">
        <v>9</v>
      </c>
    </row>
  </sheetData>
  <mergeCells count="3">
    <mergeCell ref="A1:A2"/>
    <mergeCell ref="B1:B2"/>
    <mergeCell ref="C1:C2"/>
  </mergeCells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showGridLines="0" workbookViewId="0">
      <selection activeCell="C33" sqref="C33"/>
    </sheetView>
  </sheetViews>
  <sheetFormatPr defaultRowHeight="12.75" x14ac:dyDescent="0.2"/>
  <cols>
    <col min="1" max="1" width="11.7109375" style="5" customWidth="1"/>
    <col min="2" max="3" width="16.140625" customWidth="1"/>
    <col min="4" max="4" width="15.5703125" customWidth="1"/>
    <col min="5" max="5" width="16.28515625" customWidth="1"/>
    <col min="6" max="246" width="16.140625" customWidth="1"/>
  </cols>
  <sheetData>
    <row r="1" spans="1:6" x14ac:dyDescent="0.2">
      <c r="A1" s="4" t="s">
        <v>11</v>
      </c>
      <c r="B1" s="4" t="s">
        <v>26</v>
      </c>
      <c r="C1" s="4" t="s">
        <v>27</v>
      </c>
      <c r="D1" s="4" t="s">
        <v>28</v>
      </c>
      <c r="E1" s="4" t="s">
        <v>12</v>
      </c>
      <c r="F1" s="4"/>
    </row>
    <row r="2" spans="1:6" x14ac:dyDescent="0.2">
      <c r="A2" s="5">
        <v>0</v>
      </c>
      <c r="B2" s="31">
        <v>21780.27</v>
      </c>
      <c r="C2" s="31">
        <v>221350</v>
      </c>
      <c r="D2" s="31">
        <f>B2-C2</f>
        <v>-199569.73</v>
      </c>
      <c r="E2" s="34">
        <f t="shared" ref="E2" si="0">D2</f>
        <v>-199569.73</v>
      </c>
      <c r="F2" s="1"/>
    </row>
    <row r="3" spans="1:6" x14ac:dyDescent="0.2">
      <c r="A3" s="5">
        <v>1</v>
      </c>
      <c r="B3" s="31">
        <v>21780.27</v>
      </c>
      <c r="C3" s="31">
        <v>670</v>
      </c>
      <c r="D3" s="31">
        <f t="shared" ref="D3:D14" si="1">B3-C3</f>
        <v>21110.27</v>
      </c>
      <c r="E3" s="34">
        <f>E2+D3</f>
        <v>-178459.46000000002</v>
      </c>
      <c r="F3" s="1"/>
    </row>
    <row r="4" spans="1:6" x14ac:dyDescent="0.2">
      <c r="A4" s="5">
        <v>2</v>
      </c>
      <c r="B4" s="31">
        <v>21780.27</v>
      </c>
      <c r="C4" s="31">
        <v>670</v>
      </c>
      <c r="D4" s="31">
        <f t="shared" si="1"/>
        <v>21110.27</v>
      </c>
      <c r="E4" s="34">
        <f t="shared" ref="E4:E14" si="2">E3+D4</f>
        <v>-157349.19000000003</v>
      </c>
      <c r="F4" s="1"/>
    </row>
    <row r="5" spans="1:6" x14ac:dyDescent="0.2">
      <c r="A5" s="5">
        <v>3</v>
      </c>
      <c r="B5" s="31">
        <v>21780.27</v>
      </c>
      <c r="C5" s="31">
        <v>670</v>
      </c>
      <c r="D5" s="31">
        <f t="shared" si="1"/>
        <v>21110.27</v>
      </c>
      <c r="E5" s="34">
        <f t="shared" si="2"/>
        <v>-136238.92000000004</v>
      </c>
      <c r="F5" s="1"/>
    </row>
    <row r="6" spans="1:6" x14ac:dyDescent="0.2">
      <c r="A6" s="5">
        <v>4</v>
      </c>
      <c r="B6" s="31">
        <v>21780.27</v>
      </c>
      <c r="C6" s="31">
        <v>670</v>
      </c>
      <c r="D6" s="31">
        <f t="shared" si="1"/>
        <v>21110.27</v>
      </c>
      <c r="E6" s="34">
        <f t="shared" si="2"/>
        <v>-115128.65000000004</v>
      </c>
      <c r="F6" s="1"/>
    </row>
    <row r="7" spans="1:6" x14ac:dyDescent="0.2">
      <c r="A7" s="5">
        <v>5</v>
      </c>
      <c r="B7" s="31">
        <v>21780.27</v>
      </c>
      <c r="C7" s="31">
        <v>670</v>
      </c>
      <c r="D7" s="31">
        <f t="shared" si="1"/>
        <v>21110.27</v>
      </c>
      <c r="E7" s="34">
        <f t="shared" si="2"/>
        <v>-94018.380000000034</v>
      </c>
      <c r="F7" s="1"/>
    </row>
    <row r="8" spans="1:6" x14ac:dyDescent="0.2">
      <c r="A8" s="4">
        <v>6</v>
      </c>
      <c r="B8" s="32">
        <v>21780.27</v>
      </c>
      <c r="C8" s="32">
        <v>670</v>
      </c>
      <c r="D8" s="32">
        <f t="shared" si="1"/>
        <v>21110.27</v>
      </c>
      <c r="E8" s="34">
        <f t="shared" si="2"/>
        <v>-72908.11000000003</v>
      </c>
      <c r="F8" s="1"/>
    </row>
    <row r="9" spans="1:6" x14ac:dyDescent="0.2">
      <c r="A9" s="5">
        <v>7</v>
      </c>
      <c r="B9" s="31">
        <v>21780.27</v>
      </c>
      <c r="C9" s="31">
        <v>670</v>
      </c>
      <c r="D9" s="31">
        <f t="shared" si="1"/>
        <v>21110.27</v>
      </c>
      <c r="E9" s="34">
        <f t="shared" si="2"/>
        <v>-51797.840000000026</v>
      </c>
      <c r="F9" s="1"/>
    </row>
    <row r="10" spans="1:6" x14ac:dyDescent="0.2">
      <c r="A10" s="5">
        <v>8</v>
      </c>
      <c r="B10" s="31">
        <v>21780.27</v>
      </c>
      <c r="C10" s="31">
        <v>670</v>
      </c>
      <c r="D10" s="31">
        <f t="shared" si="1"/>
        <v>21110.27</v>
      </c>
      <c r="E10" s="34">
        <f t="shared" si="2"/>
        <v>-30687.570000000025</v>
      </c>
      <c r="F10" s="1"/>
    </row>
    <row r="11" spans="1:6" x14ac:dyDescent="0.2">
      <c r="A11" s="5">
        <v>9</v>
      </c>
      <c r="B11" s="31">
        <v>21780.27</v>
      </c>
      <c r="C11" s="31">
        <v>670</v>
      </c>
      <c r="D11" s="31">
        <f t="shared" si="1"/>
        <v>21110.27</v>
      </c>
      <c r="E11" s="34">
        <f t="shared" si="2"/>
        <v>-9577.3000000000247</v>
      </c>
      <c r="F11" s="1"/>
    </row>
    <row r="12" spans="1:6" x14ac:dyDescent="0.2">
      <c r="A12" s="6">
        <v>10</v>
      </c>
      <c r="B12" s="33">
        <v>21780.27</v>
      </c>
      <c r="C12" s="33">
        <v>670</v>
      </c>
      <c r="D12" s="33">
        <f t="shared" si="1"/>
        <v>21110.27</v>
      </c>
      <c r="E12" s="35">
        <f t="shared" si="2"/>
        <v>11532.969999999976</v>
      </c>
      <c r="F12" s="1"/>
    </row>
    <row r="13" spans="1:6" x14ac:dyDescent="0.2">
      <c r="A13" s="5">
        <v>11</v>
      </c>
      <c r="B13" s="31">
        <v>21780.27</v>
      </c>
      <c r="C13" s="31">
        <v>670</v>
      </c>
      <c r="D13" s="31">
        <f t="shared" si="1"/>
        <v>21110.27</v>
      </c>
      <c r="E13" s="36">
        <f t="shared" si="2"/>
        <v>32643.239999999976</v>
      </c>
      <c r="F13" s="1"/>
    </row>
    <row r="14" spans="1:6" x14ac:dyDescent="0.2">
      <c r="A14" s="5">
        <v>12</v>
      </c>
      <c r="B14" s="31">
        <v>21780.27</v>
      </c>
      <c r="C14" s="31">
        <v>670</v>
      </c>
      <c r="D14" s="31">
        <f t="shared" si="1"/>
        <v>21110.27</v>
      </c>
      <c r="E14" s="36">
        <f t="shared" si="2"/>
        <v>53753.50999999998</v>
      </c>
      <c r="F14" s="1"/>
    </row>
    <row r="15" spans="1:6" x14ac:dyDescent="0.2">
      <c r="A15" s="6"/>
      <c r="B15" s="33">
        <v>283143.46999999997</v>
      </c>
      <c r="C15" s="33">
        <v>229390</v>
      </c>
      <c r="D15" s="33">
        <f>SUBTOTAL(109,D2:D14)</f>
        <v>53753.50999999998</v>
      </c>
      <c r="E15" s="35" t="s">
        <v>1</v>
      </c>
      <c r="F15" s="2"/>
    </row>
    <row r="19" spans="1:1" x14ac:dyDescent="0.2">
      <c r="A19"/>
    </row>
    <row r="20" spans="1:1" x14ac:dyDescent="0.2">
      <c r="A20"/>
    </row>
    <row r="21" spans="1:1" x14ac:dyDescent="0.2">
      <c r="A21"/>
    </row>
    <row r="22" spans="1:1" x14ac:dyDescent="0.2">
      <c r="A22"/>
    </row>
    <row r="23" spans="1:1" x14ac:dyDescent="0.2">
      <c r="A23"/>
    </row>
    <row r="24" spans="1:1" x14ac:dyDescent="0.2">
      <c r="A24"/>
    </row>
    <row r="25" spans="1:1" x14ac:dyDescent="0.2">
      <c r="A25"/>
    </row>
    <row r="26" spans="1:1" x14ac:dyDescent="0.2">
      <c r="A26"/>
    </row>
    <row r="27" spans="1:1" x14ac:dyDescent="0.2">
      <c r="A27"/>
    </row>
    <row r="28" spans="1:1" x14ac:dyDescent="0.2">
      <c r="A28"/>
    </row>
    <row r="29" spans="1:1" x14ac:dyDescent="0.2">
      <c r="A29"/>
    </row>
    <row r="30" spans="1:1" x14ac:dyDescent="0.2">
      <c r="A30"/>
    </row>
    <row r="31" spans="1:1" x14ac:dyDescent="0.2">
      <c r="A31"/>
    </row>
    <row r="32" spans="1:1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</sheetData>
  <phoneticPr fontId="2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  <ignoredErrors>
    <ignoredError sqref="E3:E15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ORCAMENTO</vt:lpstr>
      <vt:lpstr>PAYBACK</vt:lpstr>
    </vt:vector>
  </TitlesOfParts>
  <Company>Azevedo Perícia &amp; Consultoria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Rone Antônio de Azevedo</dc:creator>
  <cp:lastModifiedBy>Rone Azevedo</cp:lastModifiedBy>
  <dcterms:created xsi:type="dcterms:W3CDTF">2009-09-17T21:49:38Z</dcterms:created>
  <dcterms:modified xsi:type="dcterms:W3CDTF">2019-07-06T04:50:34Z</dcterms:modified>
</cp:coreProperties>
</file>